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25" windowHeight="8925" activeTab="0"/>
  </bookViews>
  <sheets>
    <sheet name="16-17 Budget ADOPTED" sheetId="1" r:id="rId1"/>
  </sheets>
  <definedNames>
    <definedName name="_xlnm.Print_Area" localSheetId="0">'16-17 Budget ADOPTED'!$A$1:$G$89</definedName>
    <definedName name="_xlnm.Print_Titles" localSheetId="0">'16-17 Budget ADOPTED'!$A:$E,'16-17 Budget ADOPTED'!$1:$2</definedName>
    <definedName name="QB_COLUMN_59200" localSheetId="0" hidden="1">'16-17 Budget ADOPTED'!#REF!</definedName>
    <definedName name="QB_COLUMN_63620" localSheetId="0" hidden="1">'16-17 Budget ADOPTED'!#REF!</definedName>
    <definedName name="QB_COLUMN_64430" localSheetId="0" hidden="1">'16-17 Budget ADOPTED'!#REF!</definedName>
    <definedName name="QB_COLUMN_76210" localSheetId="0" hidden="1">'16-17 Budget ADOPTED'!#REF!</definedName>
    <definedName name="QB_DATA_0" localSheetId="0" hidden="1">'16-17 Budget ADOPTED'!$6:$6,'16-17 Budget ADOPTED'!$7:$7,'16-17 Budget ADOPTED'!$10:$10,'16-17 Budget ADOPTED'!$13:$13,'16-17 Budget ADOPTED'!$14:$14,'16-17 Budget ADOPTED'!$17:$17,'16-17 Budget ADOPTED'!$18:$18,'16-17 Budget ADOPTED'!$19:$19,'16-17 Budget ADOPTED'!$25:$25,'16-17 Budget ADOPTED'!$28:$28,'16-17 Budget ADOPTED'!$29:$29,'16-17 Budget ADOPTED'!$30:$30,'16-17 Budget ADOPTED'!$31:$31,'16-17 Budget ADOPTED'!$32:$32,'16-17 Budget ADOPTED'!$33:$33,'16-17 Budget ADOPTED'!$34:$34</definedName>
    <definedName name="QB_DATA_1" localSheetId="0" hidden="1">'16-17 Budget ADOPTED'!$36:$36,'16-17 Budget ADOPTED'!$39:$39,'16-17 Budget ADOPTED'!$40:$40,'16-17 Budget ADOPTED'!$43:$43,'16-17 Budget ADOPTED'!$44:$44,'16-17 Budget ADOPTED'!$45:$45,'16-17 Budget ADOPTED'!$46:$46,'16-17 Budget ADOPTED'!$47:$47,'16-17 Budget ADOPTED'!$48:$48,'16-17 Budget ADOPTED'!$49:$49,'16-17 Budget ADOPTED'!$50:$50,'16-17 Budget ADOPTED'!$51:$51,'16-17 Budget ADOPTED'!$52:$52,'16-17 Budget ADOPTED'!$53:$53,'16-17 Budget ADOPTED'!$54:$54,'16-17 Budget ADOPTED'!$55:$55</definedName>
    <definedName name="QB_DATA_2" localSheetId="0" hidden="1">'16-17 Budget ADOPTED'!$56:$56,'16-17 Budget ADOPTED'!$57:$57,'16-17 Budget ADOPTED'!$58:$58,'16-17 Budget ADOPTED'!$59:$59,'16-17 Budget ADOPTED'!$60:$60,'16-17 Budget ADOPTED'!$61:$61,'16-17 Budget ADOPTED'!$62:$62,'16-17 Budget ADOPTED'!$26:$26,'16-17 Budget ADOPTED'!$64:$64,'16-17 Budget ADOPTED'!$65:$65,'16-17 Budget ADOPTED'!$66:$66,'16-17 Budget ADOPTED'!$67:$67,'16-17 Budget ADOPTED'!$68:$68,'16-17 Budget ADOPTED'!$69:$69,'16-17 Budget ADOPTED'!$70:$70,'16-17 Budget ADOPTED'!$71:$71</definedName>
    <definedName name="QB_DATA_3" localSheetId="0" hidden="1">'16-17 Budget ADOPTED'!$75:$75,'16-17 Budget ADOPTED'!$76:$76,'16-17 Budget ADOPTED'!$77:$77,'16-17 Budget ADOPTED'!$78:$78,'16-17 Budget ADOPTED'!$79:$79,'16-17 Budget ADOPTED'!$80:$80,'16-17 Budget ADOPTED'!$81:$81,'16-17 Budget ADOPTED'!$82:$82,'16-17 Budget ADOPTED'!$83:$83,'16-17 Budget ADOPTED'!$84:$84</definedName>
    <definedName name="QB_FORMULA_0" localSheetId="0" hidden="1">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</definedName>
    <definedName name="QB_FORMULA_1" localSheetId="0" hidden="1">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</definedName>
    <definedName name="QB_FORMULA_2" localSheetId="0" hidden="1">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</definedName>
    <definedName name="QB_FORMULA_3" localSheetId="0" hidden="1">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</definedName>
    <definedName name="QB_FORMULA_4" localSheetId="0" hidden="1">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</definedName>
    <definedName name="QB_FORMULA_5" localSheetId="0" hidden="1">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</definedName>
    <definedName name="QB_FORMULA_6" localSheetId="0" hidden="1">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</definedName>
    <definedName name="QB_FORMULA_7" localSheetId="0" hidden="1">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</definedName>
    <definedName name="QB_FORMULA_8" localSheetId="0" hidden="1">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</definedName>
    <definedName name="QB_FORMULA_9" localSheetId="0" hidden="1">'16-17 Budget ADOPTED'!#REF!,'16-17 Budget ADOPTED'!#REF!,'16-17 Budget ADOPTED'!#REF!,'16-17 Budget ADOPTED'!#REF!,'16-17 Budget ADOPTED'!#REF!,'16-17 Budget ADOPTED'!#REF!,'16-17 Budget ADOPTED'!#REF!,'16-17 Budget ADOPTED'!#REF!,'16-17 Budget ADOPTED'!#REF!,'16-17 Budget ADOPTED'!#REF!</definedName>
    <definedName name="QB_ROW_100240" localSheetId="0" hidden="1">'16-17 Budget ADOPTED'!$E$32</definedName>
    <definedName name="QB_ROW_101240" localSheetId="0" hidden="1">'16-17 Budget ADOPTED'!$E$43</definedName>
    <definedName name="QB_ROW_103240" localSheetId="0" hidden="1">'16-17 Budget ADOPTED'!$E$50</definedName>
    <definedName name="QB_ROW_104240" localSheetId="0" hidden="1">'16-17 Budget ADOPTED'!$E$67</definedName>
    <definedName name="QB_ROW_105240" localSheetId="0" hidden="1">'16-17 Budget ADOPTED'!$E$61</definedName>
    <definedName name="QB_ROW_106240" localSheetId="0" hidden="1">'16-17 Budget ADOPTED'!$E$64</definedName>
    <definedName name="QB_ROW_108240" localSheetId="0" hidden="1">'16-17 Budget ADOPTED'!$E$62</definedName>
    <definedName name="QB_ROW_13240" localSheetId="0" hidden="1">'16-17 Budget ADOPTED'!$E$39</definedName>
    <definedName name="QB_ROW_15240" localSheetId="0" hidden="1">'16-17 Budget ADOPTED'!$E$33</definedName>
    <definedName name="QB_ROW_18301" localSheetId="0" hidden="1">'16-17 Budget ADOPTED'!#REF!</definedName>
    <definedName name="QB_ROW_19011" localSheetId="0" hidden="1">'16-17 Budget ADOPTED'!$B$3</definedName>
    <definedName name="QB_ROW_19240" localSheetId="0" hidden="1">'16-17 Budget ADOPTED'!$E$68</definedName>
    <definedName name="QB_ROW_19311" localSheetId="0" hidden="1">'16-17 Budget ADOPTED'!#REF!</definedName>
    <definedName name="QB_ROW_20021" localSheetId="0" hidden="1">'16-17 Budget ADOPTED'!$C$4</definedName>
    <definedName name="QB_ROW_20321" localSheetId="0" hidden="1">'16-17 Budget ADOPTED'!$C$22</definedName>
    <definedName name="QB_ROW_21021" localSheetId="0" hidden="1">'16-17 Budget ADOPTED'!$C$23</definedName>
    <definedName name="QB_ROW_21321" localSheetId="0" hidden="1">'16-17 Budget ADOPTED'!$C$86</definedName>
    <definedName name="QB_ROW_24240" localSheetId="0" hidden="1">'16-17 Budget ADOPTED'!$E$79</definedName>
    <definedName name="QB_ROW_26030" localSheetId="0" hidden="1">'16-17 Budget ADOPTED'!$D$16</definedName>
    <definedName name="QB_ROW_26330" localSheetId="0" hidden="1">'16-17 Budget ADOPTED'!$D$20</definedName>
    <definedName name="QB_ROW_27030" localSheetId="0" hidden="1">'16-17 Budget ADOPTED'!$D$12</definedName>
    <definedName name="QB_ROW_27330" localSheetId="0" hidden="1">'16-17 Budget ADOPTED'!$D$15</definedName>
    <definedName name="QB_ROW_28030" localSheetId="0" hidden="1">'16-17 Budget ADOPTED'!$D$5</definedName>
    <definedName name="QB_ROW_28330" localSheetId="0" hidden="1">'16-17 Budget ADOPTED'!$D$8</definedName>
    <definedName name="QB_ROW_29030" localSheetId="0" hidden="1">'16-17 Budget ADOPTED'!$D$38</definedName>
    <definedName name="QB_ROW_29330" localSheetId="0" hidden="1">'16-17 Budget ADOPTED'!$D$41</definedName>
    <definedName name="QB_ROW_30030" localSheetId="0" hidden="1">'16-17 Budget ADOPTED'!$D$24</definedName>
    <definedName name="QB_ROW_30330" localSheetId="0" hidden="1">'16-17 Budget ADOPTED'!$D$37</definedName>
    <definedName name="QB_ROW_31030" localSheetId="0" hidden="1">'16-17 Budget ADOPTED'!$D$42</definedName>
    <definedName name="QB_ROW_31330" localSheetId="0" hidden="1">'16-17 Budget ADOPTED'!$D$72</definedName>
    <definedName name="QB_ROW_32240" localSheetId="0" hidden="1">'16-17 Budget ADOPTED'!$E$19</definedName>
    <definedName name="QB_ROW_33240" localSheetId="0" hidden="1">'16-17 Budget ADOPTED'!$E$18</definedName>
    <definedName name="QB_ROW_34030" localSheetId="0" hidden="1">'16-17 Budget ADOPTED'!$D$9</definedName>
    <definedName name="QB_ROW_34330" localSheetId="0" hidden="1">'16-17 Budget ADOPTED'!$D$11</definedName>
    <definedName name="QB_ROW_35240" localSheetId="0" hidden="1">'16-17 Budget ADOPTED'!$E$10</definedName>
    <definedName name="QB_ROW_37240" localSheetId="0" hidden="1">'16-17 Budget ADOPTED'!$E$6</definedName>
    <definedName name="QB_ROW_38240" localSheetId="0" hidden="1">'16-17 Budget ADOPTED'!$E$7</definedName>
    <definedName name="QB_ROW_39240" localSheetId="0" hidden="1">'16-17 Budget ADOPTED'!$E$14</definedName>
    <definedName name="QB_ROW_46240" localSheetId="0" hidden="1">'16-17 Budget ADOPTED'!$E$25</definedName>
    <definedName name="QB_ROW_48240" localSheetId="0" hidden="1">'16-17 Budget ADOPTED'!$E$17</definedName>
    <definedName name="QB_ROW_49240" localSheetId="0" hidden="1">'16-17 Budget ADOPTED'!$E$13</definedName>
    <definedName name="QB_ROW_51240" localSheetId="0" hidden="1">'16-17 Budget ADOPTED'!$E$69</definedName>
    <definedName name="QB_ROW_54240" localSheetId="0" hidden="1">'16-17 Budget ADOPTED'!$E$45</definedName>
    <definedName name="QB_ROW_55240" localSheetId="0" hidden="1">'16-17 Budget ADOPTED'!$E$55</definedName>
    <definedName name="QB_ROW_56240" localSheetId="0" hidden="1">'16-17 Budget ADOPTED'!$E$71</definedName>
    <definedName name="QB_ROW_57240" localSheetId="0" hidden="1">'16-17 Budget ADOPTED'!$E$65</definedName>
    <definedName name="QB_ROW_58240" localSheetId="0" hidden="1">'16-17 Budget ADOPTED'!$E$49</definedName>
    <definedName name="QB_ROW_59030" localSheetId="0" hidden="1">'16-17 Budget ADOPTED'!$D$73</definedName>
    <definedName name="QB_ROW_59240" localSheetId="0" hidden="1">'16-17 Budget ADOPTED'!$E$84</definedName>
    <definedName name="QB_ROW_59330" localSheetId="0" hidden="1">'16-17 Budget ADOPTED'!$D$85</definedName>
    <definedName name="QB_ROW_60240" localSheetId="0" hidden="1">'16-17 Budget ADOPTED'!$E$75</definedName>
    <definedName name="QB_ROW_64240" localSheetId="0" hidden="1">'16-17 Budget ADOPTED'!$E$59</definedName>
    <definedName name="QB_ROW_65240" localSheetId="0" hidden="1">'16-17 Budget ADOPTED'!$E$70</definedName>
    <definedName name="QB_ROW_66240" localSheetId="0" hidden="1">'16-17 Budget ADOPTED'!$E$57</definedName>
    <definedName name="QB_ROW_67240" localSheetId="0" hidden="1">'16-17 Budget ADOPTED'!$E$58</definedName>
    <definedName name="QB_ROW_69240" localSheetId="0" hidden="1">'16-17 Budget ADOPTED'!$E$47</definedName>
    <definedName name="QB_ROW_70240" localSheetId="0" hidden="1">'16-17 Budget ADOPTED'!$E$76</definedName>
    <definedName name="QB_ROW_71240" localSheetId="0" hidden="1">'16-17 Budget ADOPTED'!$E$48</definedName>
    <definedName name="QB_ROW_72240" localSheetId="0" hidden="1">'16-17 Budget ADOPTED'!$E$53</definedName>
    <definedName name="QB_ROW_73240" localSheetId="0" hidden="1">'16-17 Budget ADOPTED'!$E$40</definedName>
    <definedName name="QB_ROW_75240" localSheetId="0" hidden="1">'16-17 Budget ADOPTED'!$E$31</definedName>
    <definedName name="QB_ROW_76240" localSheetId="0" hidden="1">'16-17 Budget ADOPTED'!$E$34</definedName>
    <definedName name="QB_ROW_77240" localSheetId="0" hidden="1">'16-17 Budget ADOPTED'!$E$44</definedName>
    <definedName name="QB_ROW_79240" localSheetId="0" hidden="1">'16-17 Budget ADOPTED'!$E$81</definedName>
    <definedName name="QB_ROW_81240" localSheetId="0" hidden="1">'16-17 Budget ADOPTED'!$E$80</definedName>
    <definedName name="QB_ROW_82240" localSheetId="0" hidden="1">'16-17 Budget ADOPTED'!$E$78</definedName>
    <definedName name="QB_ROW_85240" localSheetId="0" hidden="1">'16-17 Budget ADOPTED'!$E$77</definedName>
    <definedName name="QB_ROW_87240" localSheetId="0" hidden="1">'16-17 Budget ADOPTED'!$E$51</definedName>
    <definedName name="QB_ROW_88240" localSheetId="0" hidden="1">'16-17 Budget ADOPTED'!$E$30</definedName>
    <definedName name="QB_ROW_89240" localSheetId="0" hidden="1">'16-17 Budget ADOPTED'!$E$60</definedName>
    <definedName name="QB_ROW_90240" localSheetId="0" hidden="1">'16-17 Budget ADOPTED'!$E$56</definedName>
    <definedName name="QB_ROW_91240" localSheetId="0" hidden="1">'16-17 Budget ADOPTED'!$E$28</definedName>
    <definedName name="QB_ROW_92240" localSheetId="0" hidden="1">'16-17 Budget ADOPTED'!$E$83</definedName>
    <definedName name="QB_ROW_9240" localSheetId="0" hidden="1">'16-17 Budget ADOPTED'!$E$29</definedName>
    <definedName name="QB_ROW_93240" localSheetId="0" hidden="1">'16-17 Budget ADOPTED'!$E$36</definedName>
    <definedName name="QB_ROW_94240" localSheetId="0" hidden="1">'16-17 Budget ADOPTED'!$E$46</definedName>
    <definedName name="QB_ROW_95240" localSheetId="0" hidden="1">'16-17 Budget ADOPTED'!$E$82</definedName>
    <definedName name="QB_ROW_96240" localSheetId="0" hidden="1">'16-17 Budget ADOPTED'!$E$26</definedName>
    <definedName name="QB_ROW_97240" localSheetId="0" hidden="1">'16-17 Budget ADOPTED'!$E$66</definedName>
    <definedName name="QB_ROW_98240" localSheetId="0" hidden="1">'16-17 Budget ADOPTED'!$E$54</definedName>
    <definedName name="QB_ROW_99240" localSheetId="0" hidden="1">'16-17 Budget ADOPTED'!$E$52</definedName>
    <definedName name="QBCANSUPPORTUPDATE" localSheetId="0">TRUE</definedName>
    <definedName name="QBCOMPANYFILENAME" localSheetId="0">"C:\Users\Public\Documents\Intuit\QuickBooks\Company Files\Golden Shores Fire District.QBW"</definedName>
    <definedName name="QBENDDATE" localSheetId="0">20160630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"f30a5d67e42c49a4b6b8aefcfdb255d4"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20150701</definedName>
  </definedNames>
  <calcPr fullCalcOnLoad="1"/>
</workbook>
</file>

<file path=xl/sharedStrings.xml><?xml version="1.0" encoding="utf-8"?>
<sst xmlns="http://schemas.openxmlformats.org/spreadsheetml/2006/main" count="88" uniqueCount="88">
  <si>
    <t>Ordinary Income/Expense</t>
  </si>
  <si>
    <t>Income</t>
  </si>
  <si>
    <t>FEES FOR SERVICE</t>
  </si>
  <si>
    <t>Ambulance Revenue</t>
  </si>
  <si>
    <t>Brush Fires</t>
  </si>
  <si>
    <t>Total FEES FOR SERVICE</t>
  </si>
  <si>
    <t>INVESTMENT INCOME</t>
  </si>
  <si>
    <t>Warrant Interest</t>
  </si>
  <si>
    <t>Total INVESTMENT INCOME</t>
  </si>
  <si>
    <t>MISCELLANEOUS</t>
  </si>
  <si>
    <t>Grants</t>
  </si>
  <si>
    <t>Misc</t>
  </si>
  <si>
    <t>Total MISCELLANEOUS</t>
  </si>
  <si>
    <t>TAXES</t>
  </si>
  <si>
    <t>FDAT</t>
  </si>
  <si>
    <t>Personal Property</t>
  </si>
  <si>
    <t>Real Property</t>
  </si>
  <si>
    <t>Total TAXES</t>
  </si>
  <si>
    <t>Total Income</t>
  </si>
  <si>
    <t>Expense</t>
  </si>
  <si>
    <t>ADMINISTRATION</t>
  </si>
  <si>
    <t>Accounting</t>
  </si>
  <si>
    <t>Ambulance Fee Services</t>
  </si>
  <si>
    <t>Bank Service Charges</t>
  </si>
  <si>
    <t>Comp &amp; Liab Insurance</t>
  </si>
  <si>
    <t>Contract Services</t>
  </si>
  <si>
    <t>Legal</t>
  </si>
  <si>
    <t>Office Supplies</t>
  </si>
  <si>
    <t>Postage</t>
  </si>
  <si>
    <t>Publishing Costs</t>
  </si>
  <si>
    <t>Total ADMINISTRATION</t>
  </si>
  <si>
    <t>CAPITAL OUTLAY</t>
  </si>
  <si>
    <t>Interest Expense</t>
  </si>
  <si>
    <t>Principal Paid</t>
  </si>
  <si>
    <t>Total CAPITAL OUTLAY</t>
  </si>
  <si>
    <t>OPERATIONS</t>
  </si>
  <si>
    <t>Breathing Appartatus</t>
  </si>
  <si>
    <t>Building Maintenance</t>
  </si>
  <si>
    <t>Building Supplies</t>
  </si>
  <si>
    <t>Communication Parts</t>
  </si>
  <si>
    <t>Communications Contract</t>
  </si>
  <si>
    <t>Dues and Subscriptions</t>
  </si>
  <si>
    <t>Electric</t>
  </si>
  <si>
    <t>EMS Lodging</t>
  </si>
  <si>
    <t>EMS Ops Medical Supply</t>
  </si>
  <si>
    <t>EMS Training Per Diem</t>
  </si>
  <si>
    <t>EMS Training Tuition/Books</t>
  </si>
  <si>
    <t>Fire Extinguishers</t>
  </si>
  <si>
    <t>Fire Lodging</t>
  </si>
  <si>
    <t>Fire Prevention/Code Review</t>
  </si>
  <si>
    <t>Fire Training Per Diem</t>
  </si>
  <si>
    <t>Fire Training Tuition/Books</t>
  </si>
  <si>
    <t>Fuel, Oil, Lubricant</t>
  </si>
  <si>
    <t>Hose</t>
  </si>
  <si>
    <t>Hydrant</t>
  </si>
  <si>
    <t>Interfacility Transport</t>
  </si>
  <si>
    <t>Non Emergency Tools</t>
  </si>
  <si>
    <t>Refuse Collection</t>
  </si>
  <si>
    <t>Suppression Tools</t>
  </si>
  <si>
    <t>Taxes/GSFD Property</t>
  </si>
  <si>
    <t>Telephone Expense</t>
  </si>
  <si>
    <t>Uniforms</t>
  </si>
  <si>
    <t>Vehicle Maintenance</t>
  </si>
  <si>
    <t>Water</t>
  </si>
  <si>
    <t>Total OPERATIONS</t>
  </si>
  <si>
    <t>PERSONNEL</t>
  </si>
  <si>
    <t>Career Health Insurance</t>
  </si>
  <si>
    <t>Career Retirement PSPRS</t>
  </si>
  <si>
    <t>Medicare</t>
  </si>
  <si>
    <t>Paramedic Pay</t>
  </si>
  <si>
    <t>Payroll Expenses</t>
  </si>
  <si>
    <t>PSPRS</t>
  </si>
  <si>
    <t>SUTA</t>
  </si>
  <si>
    <t>Volunteers Retirement</t>
  </si>
  <si>
    <t>Workers Compensation</t>
  </si>
  <si>
    <t>PERSONNEL - Other</t>
  </si>
  <si>
    <t>Total PERSONNEL</t>
  </si>
  <si>
    <t>Total Expense</t>
  </si>
  <si>
    <t>Total Budget</t>
  </si>
  <si>
    <t>Print and Dup</t>
  </si>
  <si>
    <t>Administration Retirement</t>
  </si>
  <si>
    <t>Budget 16-17</t>
  </si>
  <si>
    <t>Ambulance Billing</t>
  </si>
  <si>
    <t>Ambulance Billing Refund</t>
  </si>
  <si>
    <t>BALANCE FORWARD</t>
  </si>
  <si>
    <t>Natural Gas</t>
  </si>
  <si>
    <t>Capital Reserve 2016-2017</t>
  </si>
  <si>
    <t>Operating Reserve 2016-2017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</si>
</sst>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4">
    <font>
      <sz val="10"/>
      <name val="Arial"/>
      <family val="0"/>
    </font>
    <font>
      <b/>
      <sz val="8"/>
      <color indexed="63"/>
      <name val="Arial"/>
      <family val="0"/>
    </font>
    <font>
      <sz val="8"/>
      <name val="Arial"/>
      <family val="0"/>
    </font>
    <font>
      <sz val="8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63"/>
      <name val="Arial"/>
      <family val="2"/>
    </font>
    <font>
      <sz val="12"/>
      <color indexed="63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2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Continuous"/>
    </xf>
    <xf numFmtId="164" fontId="1" fillId="0" borderId="1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41" fontId="22" fillId="0" borderId="11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22" fillId="0" borderId="0" xfId="0" applyNumberFormat="1" applyFont="1" applyAlignment="1">
      <alignment/>
    </xf>
    <xf numFmtId="41" fontId="22" fillId="0" borderId="12" xfId="0" applyNumberFormat="1" applyFont="1" applyBorder="1" applyAlignment="1">
      <alignment/>
    </xf>
    <xf numFmtId="41" fontId="22" fillId="0" borderId="13" xfId="0" applyNumberFormat="1" applyFont="1" applyBorder="1" applyAlignment="1">
      <alignment/>
    </xf>
    <xf numFmtId="41" fontId="22" fillId="0" borderId="12" xfId="0" applyNumberFormat="1" applyFont="1" applyBorder="1" applyAlignment="1">
      <alignment horizontal="right"/>
    </xf>
    <xf numFmtId="41" fontId="22" fillId="0" borderId="14" xfId="0" applyNumberFormat="1" applyFont="1" applyBorder="1" applyAlignment="1">
      <alignment/>
    </xf>
    <xf numFmtId="41" fontId="0" fillId="0" borderId="0" xfId="0" applyNumberFormat="1" applyAlignment="1">
      <alignment/>
    </xf>
    <xf numFmtId="41" fontId="23" fillId="0" borderId="15" xfId="0" applyNumberFormat="1" applyFont="1" applyBorder="1" applyAlignment="1">
      <alignment/>
    </xf>
    <xf numFmtId="41" fontId="22" fillId="0" borderId="12" xfId="0" applyNumberFormat="1" applyFont="1" applyFill="1" applyBorder="1" applyAlignment="1">
      <alignment/>
    </xf>
    <xf numFmtId="41" fontId="22" fillId="0" borderId="0" xfId="0" applyNumberFormat="1" applyFont="1" applyFill="1" applyBorder="1" applyAlignment="1">
      <alignment/>
    </xf>
    <xf numFmtId="41" fontId="23" fillId="0" borderId="16" xfId="0" applyNumberFormat="1" applyFont="1" applyFill="1" applyBorder="1" applyAlignment="1">
      <alignment/>
    </xf>
    <xf numFmtId="41" fontId="23" fillId="0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89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6" sqref="F6"/>
    </sheetView>
  </sheetViews>
  <sheetFormatPr defaultColWidth="9.140625" defaultRowHeight="12.75"/>
  <cols>
    <col min="1" max="4" width="3.00390625" style="6" customWidth="1"/>
    <col min="5" max="5" width="24.140625" style="6" customWidth="1"/>
    <col min="6" max="6" width="14.28125" style="14" bestFit="1" customWidth="1"/>
    <col min="7" max="7" width="2.28125" style="7" customWidth="1"/>
    <col min="10" max="10" width="11.421875" style="0" customWidth="1"/>
  </cols>
  <sheetData>
    <row r="1" spans="1:7" ht="13.5" thickBot="1">
      <c r="A1" s="1"/>
      <c r="B1" s="1"/>
      <c r="C1" s="1"/>
      <c r="D1" s="1"/>
      <c r="E1" s="1"/>
      <c r="F1" s="11"/>
      <c r="G1" s="8"/>
    </row>
    <row r="2" spans="1:7" s="5" customFormat="1" ht="14.25" thickBot="1" thickTop="1">
      <c r="A2" s="4"/>
      <c r="B2" s="4"/>
      <c r="C2" s="4"/>
      <c r="D2" s="4"/>
      <c r="E2" s="4"/>
      <c r="F2" s="12" t="s">
        <v>81</v>
      </c>
      <c r="G2" s="10"/>
    </row>
    <row r="3" spans="1:7" ht="13.5" thickTop="1">
      <c r="A3" s="1"/>
      <c r="B3" s="1" t="s">
        <v>0</v>
      </c>
      <c r="C3" s="1"/>
      <c r="D3" s="1"/>
      <c r="E3" s="1"/>
      <c r="F3" s="2"/>
      <c r="G3" s="3"/>
    </row>
    <row r="4" spans="1:7" ht="12.75">
      <c r="A4" s="1"/>
      <c r="B4" s="1"/>
      <c r="C4" s="1" t="s">
        <v>1</v>
      </c>
      <c r="D4" s="1"/>
      <c r="E4" s="1"/>
      <c r="F4" s="2"/>
      <c r="G4" s="3"/>
    </row>
    <row r="5" spans="1:7" ht="12.75">
      <c r="A5" s="1"/>
      <c r="B5" s="1"/>
      <c r="C5" s="1"/>
      <c r="D5" s="1" t="s">
        <v>2</v>
      </c>
      <c r="E5" s="1"/>
      <c r="F5" s="13"/>
      <c r="G5" s="3"/>
    </row>
    <row r="6" spans="1:7" ht="15">
      <c r="A6" s="1"/>
      <c r="B6" s="1"/>
      <c r="C6" s="1"/>
      <c r="D6" s="1"/>
      <c r="E6" s="1" t="s">
        <v>3</v>
      </c>
      <c r="F6" s="18">
        <v>265000</v>
      </c>
      <c r="G6" s="16"/>
    </row>
    <row r="7" spans="1:7" ht="15.75" thickBot="1">
      <c r="A7" s="1"/>
      <c r="B7" s="1"/>
      <c r="C7" s="1"/>
      <c r="D7" s="1"/>
      <c r="E7" s="1" t="s">
        <v>4</v>
      </c>
      <c r="F7" s="19">
        <v>0</v>
      </c>
      <c r="G7" s="16"/>
    </row>
    <row r="8" spans="1:7" ht="15">
      <c r="A8" s="1"/>
      <c r="B8" s="1"/>
      <c r="C8" s="1"/>
      <c r="D8" s="1" t="s">
        <v>5</v>
      </c>
      <c r="E8" s="1"/>
      <c r="F8" s="17">
        <f>SUM(F6:F7)</f>
        <v>265000</v>
      </c>
      <c r="G8" s="16"/>
    </row>
    <row r="9" spans="1:7" ht="15">
      <c r="A9" s="1"/>
      <c r="B9" s="1"/>
      <c r="C9" s="1"/>
      <c r="D9" s="1" t="s">
        <v>6</v>
      </c>
      <c r="E9" s="1"/>
      <c r="F9" s="17"/>
      <c r="G9" s="16"/>
    </row>
    <row r="10" spans="1:7" ht="15.75" thickBot="1">
      <c r="A10" s="1"/>
      <c r="B10" s="1"/>
      <c r="C10" s="1"/>
      <c r="D10" s="1"/>
      <c r="E10" s="1" t="s">
        <v>7</v>
      </c>
      <c r="F10" s="15">
        <v>0</v>
      </c>
      <c r="G10" s="16"/>
    </row>
    <row r="11" spans="1:7" ht="15">
      <c r="A11" s="1"/>
      <c r="B11" s="1"/>
      <c r="C11" s="1"/>
      <c r="D11" s="1" t="s">
        <v>8</v>
      </c>
      <c r="E11" s="1"/>
      <c r="F11" s="17">
        <f>SUM(F10)</f>
        <v>0</v>
      </c>
      <c r="G11" s="16"/>
    </row>
    <row r="12" spans="1:7" ht="15">
      <c r="A12" s="1"/>
      <c r="B12" s="1"/>
      <c r="C12" s="1"/>
      <c r="D12" s="1" t="s">
        <v>9</v>
      </c>
      <c r="E12" s="1"/>
      <c r="F12" s="17"/>
      <c r="G12" s="16"/>
    </row>
    <row r="13" spans="1:7" ht="15">
      <c r="A13" s="1"/>
      <c r="B13" s="1"/>
      <c r="C13" s="1"/>
      <c r="D13" s="1"/>
      <c r="E13" s="1" t="s">
        <v>10</v>
      </c>
      <c r="F13" s="18">
        <v>168375</v>
      </c>
      <c r="G13" s="16"/>
    </row>
    <row r="14" spans="1:7" ht="15.75" thickBot="1">
      <c r="A14" s="1"/>
      <c r="B14" s="1"/>
      <c r="C14" s="1"/>
      <c r="D14" s="1"/>
      <c r="E14" s="1" t="s">
        <v>11</v>
      </c>
      <c r="F14" s="19">
        <v>0</v>
      </c>
      <c r="G14" s="16"/>
    </row>
    <row r="15" spans="1:7" ht="15">
      <c r="A15" s="1"/>
      <c r="B15" s="1"/>
      <c r="C15" s="1"/>
      <c r="D15" s="1" t="s">
        <v>12</v>
      </c>
      <c r="E15" s="1"/>
      <c r="F15" s="17">
        <f>SUM(F13:F14)</f>
        <v>168375</v>
      </c>
      <c r="G15" s="16"/>
    </row>
    <row r="16" spans="1:7" ht="15">
      <c r="A16" s="1"/>
      <c r="B16" s="1"/>
      <c r="C16" s="1"/>
      <c r="D16" s="1" t="s">
        <v>13</v>
      </c>
      <c r="E16" s="1"/>
      <c r="F16" s="17"/>
      <c r="G16" s="16"/>
    </row>
    <row r="17" spans="1:7" ht="15">
      <c r="A17" s="1"/>
      <c r="B17" s="1"/>
      <c r="C17" s="1"/>
      <c r="D17" s="1"/>
      <c r="E17" s="1" t="s">
        <v>14</v>
      </c>
      <c r="F17" s="20">
        <v>52387</v>
      </c>
      <c r="G17" s="16"/>
    </row>
    <row r="18" spans="1:7" ht="15">
      <c r="A18" s="1"/>
      <c r="B18" s="1"/>
      <c r="C18" s="1"/>
      <c r="D18" s="1"/>
      <c r="E18" s="1" t="s">
        <v>15</v>
      </c>
      <c r="F18" s="18">
        <v>0</v>
      </c>
      <c r="G18" s="16"/>
    </row>
    <row r="19" spans="1:7" ht="15.75" thickBot="1">
      <c r="A19" s="1"/>
      <c r="B19" s="1"/>
      <c r="C19" s="1"/>
      <c r="D19" s="1"/>
      <c r="E19" s="1" t="s">
        <v>16</v>
      </c>
      <c r="F19" s="19">
        <v>498335</v>
      </c>
      <c r="G19" s="16"/>
    </row>
    <row r="20" spans="1:7" ht="15.75" thickBot="1">
      <c r="A20" s="1"/>
      <c r="B20" s="1"/>
      <c r="C20" s="1"/>
      <c r="D20" s="1" t="s">
        <v>17</v>
      </c>
      <c r="E20" s="1"/>
      <c r="F20" s="21">
        <f>SUM(F17:F19)</f>
        <v>550722</v>
      </c>
      <c r="G20" s="16"/>
    </row>
    <row r="21" spans="1:7" ht="15">
      <c r="A21" s="1"/>
      <c r="B21" s="1"/>
      <c r="C21" s="1"/>
      <c r="D21" s="1" t="s">
        <v>84</v>
      </c>
      <c r="E21" s="1"/>
      <c r="F21" s="25">
        <v>64192.29</v>
      </c>
      <c r="G21" s="16"/>
    </row>
    <row r="22" spans="1:7" ht="15">
      <c r="A22" s="1"/>
      <c r="B22" s="1"/>
      <c r="C22" s="1" t="s">
        <v>18</v>
      </c>
      <c r="D22" s="1"/>
      <c r="E22" s="1"/>
      <c r="F22" s="17">
        <f>F8+F11+F15+F20+F21</f>
        <v>1048289.29</v>
      </c>
      <c r="G22" s="16"/>
    </row>
    <row r="23" spans="1:7" ht="15">
      <c r="A23" s="1"/>
      <c r="B23" s="1"/>
      <c r="C23" s="1" t="s">
        <v>19</v>
      </c>
      <c r="D23" s="1"/>
      <c r="E23" s="1"/>
      <c r="F23" s="17"/>
      <c r="G23" s="16"/>
    </row>
    <row r="24" spans="1:7" ht="15">
      <c r="A24" s="1"/>
      <c r="B24" s="1"/>
      <c r="C24" s="1"/>
      <c r="D24" s="1" t="s">
        <v>20</v>
      </c>
      <c r="E24" s="1"/>
      <c r="F24" s="17"/>
      <c r="G24" s="16"/>
    </row>
    <row r="25" spans="1:7" ht="15">
      <c r="A25" s="1"/>
      <c r="B25" s="1"/>
      <c r="C25" s="1"/>
      <c r="D25" s="1"/>
      <c r="E25" s="1" t="s">
        <v>21</v>
      </c>
      <c r="F25" s="18">
        <v>10000</v>
      </c>
      <c r="G25" s="16"/>
    </row>
    <row r="26" spans="1:7" ht="15">
      <c r="A26" s="1"/>
      <c r="B26" s="1"/>
      <c r="C26" s="1"/>
      <c r="D26" s="1"/>
      <c r="E26" s="1" t="s">
        <v>82</v>
      </c>
      <c r="F26" s="18">
        <v>21200</v>
      </c>
      <c r="G26" s="16"/>
    </row>
    <row r="27" spans="1:7" ht="15">
      <c r="A27" s="1"/>
      <c r="B27" s="1"/>
      <c r="C27" s="1"/>
      <c r="D27" s="1"/>
      <c r="E27" s="1" t="s">
        <v>83</v>
      </c>
      <c r="F27" s="18">
        <v>0</v>
      </c>
      <c r="G27" s="16"/>
    </row>
    <row r="28" spans="1:7" ht="15">
      <c r="A28" s="1"/>
      <c r="B28" s="1"/>
      <c r="C28" s="1"/>
      <c r="D28" s="1"/>
      <c r="E28" s="1" t="s">
        <v>22</v>
      </c>
      <c r="F28" s="18">
        <v>500</v>
      </c>
      <c r="G28" s="16"/>
    </row>
    <row r="29" spans="1:7" ht="15">
      <c r="A29" s="1"/>
      <c r="B29" s="1"/>
      <c r="C29" s="1"/>
      <c r="D29" s="1"/>
      <c r="E29" s="1" t="s">
        <v>23</v>
      </c>
      <c r="F29" s="18">
        <v>100</v>
      </c>
      <c r="G29" s="16"/>
    </row>
    <row r="30" spans="1:7" ht="15">
      <c r="A30" s="1"/>
      <c r="B30" s="1"/>
      <c r="C30" s="1"/>
      <c r="D30" s="1"/>
      <c r="E30" s="1" t="s">
        <v>24</v>
      </c>
      <c r="F30" s="18">
        <v>25000</v>
      </c>
      <c r="G30" s="16"/>
    </row>
    <row r="31" spans="1:7" ht="15">
      <c r="A31" s="1"/>
      <c r="B31" s="1"/>
      <c r="C31" s="1"/>
      <c r="D31" s="1"/>
      <c r="E31" s="1" t="s">
        <v>25</v>
      </c>
      <c r="F31" s="18">
        <v>750</v>
      </c>
      <c r="G31" s="16"/>
    </row>
    <row r="32" spans="1:7" ht="15">
      <c r="A32" s="1"/>
      <c r="B32" s="1"/>
      <c r="C32" s="1"/>
      <c r="D32" s="1"/>
      <c r="E32" s="1" t="s">
        <v>26</v>
      </c>
      <c r="F32" s="18">
        <v>3600</v>
      </c>
      <c r="G32" s="16"/>
    </row>
    <row r="33" spans="1:7" ht="15">
      <c r="A33" s="1"/>
      <c r="B33" s="1"/>
      <c r="C33" s="1"/>
      <c r="D33" s="1"/>
      <c r="E33" s="1" t="s">
        <v>27</v>
      </c>
      <c r="F33" s="18">
        <v>6000</v>
      </c>
      <c r="G33" s="16"/>
    </row>
    <row r="34" spans="1:7" ht="15">
      <c r="A34" s="1"/>
      <c r="B34" s="1"/>
      <c r="C34" s="1"/>
      <c r="D34" s="1"/>
      <c r="E34" s="1" t="s">
        <v>28</v>
      </c>
      <c r="F34" s="18">
        <v>400</v>
      </c>
      <c r="G34" s="16"/>
    </row>
    <row r="35" spans="1:7" ht="15">
      <c r="A35" s="1"/>
      <c r="B35" s="1"/>
      <c r="C35" s="1"/>
      <c r="D35" s="1"/>
      <c r="E35" s="9" t="s">
        <v>79</v>
      </c>
      <c r="F35" s="18">
        <v>0</v>
      </c>
      <c r="G35" s="16"/>
    </row>
    <row r="36" spans="1:7" ht="15.75" thickBot="1">
      <c r="A36" s="1"/>
      <c r="B36" s="1"/>
      <c r="C36" s="1"/>
      <c r="D36" s="1"/>
      <c r="E36" s="1" t="s">
        <v>29</v>
      </c>
      <c r="F36" s="19">
        <v>300</v>
      </c>
      <c r="G36" s="16"/>
    </row>
    <row r="37" spans="1:7" ht="15">
      <c r="A37" s="1"/>
      <c r="B37" s="1"/>
      <c r="C37" s="1"/>
      <c r="D37" s="1" t="s">
        <v>30</v>
      </c>
      <c r="E37" s="1"/>
      <c r="F37" s="17">
        <f>SUM(F25:F36)</f>
        <v>67850</v>
      </c>
      <c r="G37" s="16"/>
    </row>
    <row r="38" spans="1:7" ht="15">
      <c r="A38" s="1"/>
      <c r="B38" s="1"/>
      <c r="C38" s="1"/>
      <c r="D38" s="1" t="s">
        <v>31</v>
      </c>
      <c r="E38" s="1"/>
      <c r="F38" s="17"/>
      <c r="G38" s="16"/>
    </row>
    <row r="39" spans="1:7" ht="15">
      <c r="A39" s="1"/>
      <c r="B39" s="1"/>
      <c r="C39" s="1"/>
      <c r="D39" s="1"/>
      <c r="E39" s="1" t="s">
        <v>32</v>
      </c>
      <c r="F39" s="18">
        <v>6000</v>
      </c>
      <c r="G39" s="16"/>
    </row>
    <row r="40" spans="1:7" ht="15.75" thickBot="1">
      <c r="A40" s="1"/>
      <c r="B40" s="1"/>
      <c r="C40" s="1"/>
      <c r="D40" s="1"/>
      <c r="E40" s="1" t="s">
        <v>33</v>
      </c>
      <c r="F40" s="19">
        <v>20000</v>
      </c>
      <c r="G40" s="16"/>
    </row>
    <row r="41" spans="1:7" ht="15">
      <c r="A41" s="1"/>
      <c r="B41" s="1"/>
      <c r="C41" s="1"/>
      <c r="D41" s="1" t="s">
        <v>34</v>
      </c>
      <c r="E41" s="1"/>
      <c r="F41" s="17">
        <f>SUM(F39:F40)</f>
        <v>26000</v>
      </c>
      <c r="G41" s="16"/>
    </row>
    <row r="42" spans="1:7" ht="15">
      <c r="A42" s="1"/>
      <c r="B42" s="1"/>
      <c r="C42" s="1"/>
      <c r="D42" s="1" t="s">
        <v>35</v>
      </c>
      <c r="E42" s="1"/>
      <c r="F42" s="17"/>
      <c r="G42" s="16"/>
    </row>
    <row r="43" spans="1:7" ht="15">
      <c r="A43" s="1"/>
      <c r="B43" s="1"/>
      <c r="C43" s="1"/>
      <c r="D43" s="1"/>
      <c r="E43" s="1" t="s">
        <v>36</v>
      </c>
      <c r="F43" s="18">
        <v>4000</v>
      </c>
      <c r="G43" s="16"/>
    </row>
    <row r="44" spans="1:7" ht="15">
      <c r="A44" s="1"/>
      <c r="B44" s="1"/>
      <c r="C44" s="1"/>
      <c r="D44" s="1"/>
      <c r="E44" s="1" t="s">
        <v>37</v>
      </c>
      <c r="F44" s="18">
        <v>3000</v>
      </c>
      <c r="G44" s="16"/>
    </row>
    <row r="45" spans="1:7" ht="15">
      <c r="A45" s="1"/>
      <c r="B45" s="1"/>
      <c r="C45" s="1"/>
      <c r="D45" s="1"/>
      <c r="E45" s="1" t="s">
        <v>38</v>
      </c>
      <c r="F45" s="18">
        <v>3000</v>
      </c>
      <c r="G45" s="16"/>
    </row>
    <row r="46" spans="1:7" ht="15">
      <c r="A46" s="1"/>
      <c r="B46" s="1"/>
      <c r="C46" s="1"/>
      <c r="D46" s="1"/>
      <c r="E46" s="1" t="s">
        <v>39</v>
      </c>
      <c r="F46" s="18">
        <v>4000</v>
      </c>
      <c r="G46" s="16"/>
    </row>
    <row r="47" spans="1:7" ht="15">
      <c r="A47" s="1"/>
      <c r="B47" s="1"/>
      <c r="C47" s="1"/>
      <c r="D47" s="1"/>
      <c r="E47" s="1" t="s">
        <v>40</v>
      </c>
      <c r="F47" s="18">
        <v>6500</v>
      </c>
      <c r="G47" s="16"/>
    </row>
    <row r="48" spans="1:7" ht="15">
      <c r="A48" s="1"/>
      <c r="B48" s="1"/>
      <c r="C48" s="1"/>
      <c r="D48" s="1"/>
      <c r="E48" s="1" t="s">
        <v>41</v>
      </c>
      <c r="F48" s="18">
        <v>1700</v>
      </c>
      <c r="G48" s="16"/>
    </row>
    <row r="49" spans="1:7" ht="15">
      <c r="A49" s="1"/>
      <c r="B49" s="1"/>
      <c r="C49" s="1"/>
      <c r="D49" s="1"/>
      <c r="E49" s="1" t="s">
        <v>42</v>
      </c>
      <c r="F49" s="18">
        <v>4800</v>
      </c>
      <c r="G49" s="16"/>
    </row>
    <row r="50" spans="1:7" ht="15">
      <c r="A50" s="1"/>
      <c r="B50" s="1"/>
      <c r="C50" s="1"/>
      <c r="D50" s="1"/>
      <c r="E50" s="1" t="s">
        <v>43</v>
      </c>
      <c r="F50" s="18">
        <v>600</v>
      </c>
      <c r="G50" s="16"/>
    </row>
    <row r="51" spans="1:7" ht="15">
      <c r="A51" s="1"/>
      <c r="B51" s="1"/>
      <c r="C51" s="1"/>
      <c r="D51" s="1"/>
      <c r="E51" s="1" t="s">
        <v>44</v>
      </c>
      <c r="F51" s="18">
        <v>3400</v>
      </c>
      <c r="G51" s="16"/>
    </row>
    <row r="52" spans="1:7" ht="15">
      <c r="A52" s="1"/>
      <c r="B52" s="1"/>
      <c r="C52" s="1"/>
      <c r="D52" s="1"/>
      <c r="E52" s="1" t="s">
        <v>45</v>
      </c>
      <c r="F52" s="18">
        <v>1000</v>
      </c>
      <c r="G52" s="16"/>
    </row>
    <row r="53" spans="1:7" ht="15">
      <c r="A53" s="1"/>
      <c r="B53" s="1"/>
      <c r="C53" s="1"/>
      <c r="D53" s="1"/>
      <c r="E53" s="1" t="s">
        <v>46</v>
      </c>
      <c r="F53" s="18">
        <v>12400</v>
      </c>
      <c r="G53" s="16"/>
    </row>
    <row r="54" spans="1:7" ht="15">
      <c r="A54" s="1"/>
      <c r="B54" s="1"/>
      <c r="C54" s="1"/>
      <c r="D54" s="1"/>
      <c r="E54" s="1" t="s">
        <v>47</v>
      </c>
      <c r="F54" s="18">
        <v>350</v>
      </c>
      <c r="G54" s="16"/>
    </row>
    <row r="55" spans="1:7" ht="15">
      <c r="A55" s="1"/>
      <c r="B55" s="1"/>
      <c r="C55" s="1"/>
      <c r="D55" s="1"/>
      <c r="E55" s="1" t="s">
        <v>48</v>
      </c>
      <c r="F55" s="18">
        <v>2500</v>
      </c>
      <c r="G55" s="16"/>
    </row>
    <row r="56" spans="1:7" ht="15">
      <c r="A56" s="1"/>
      <c r="B56" s="1"/>
      <c r="C56" s="1"/>
      <c r="D56" s="1"/>
      <c r="E56" s="1" t="s">
        <v>49</v>
      </c>
      <c r="F56" s="18">
        <v>400</v>
      </c>
      <c r="G56" s="16"/>
    </row>
    <row r="57" spans="1:7" ht="15">
      <c r="A57" s="1"/>
      <c r="B57" s="1"/>
      <c r="C57" s="1"/>
      <c r="D57" s="1"/>
      <c r="E57" s="1" t="s">
        <v>50</v>
      </c>
      <c r="F57" s="18">
        <v>2000</v>
      </c>
      <c r="G57" s="16"/>
    </row>
    <row r="58" spans="1:7" ht="15">
      <c r="A58" s="1"/>
      <c r="B58" s="1"/>
      <c r="C58" s="1"/>
      <c r="D58" s="1"/>
      <c r="E58" s="1" t="s">
        <v>51</v>
      </c>
      <c r="F58" s="18">
        <v>5000</v>
      </c>
      <c r="G58" s="16"/>
    </row>
    <row r="59" spans="1:7" ht="15">
      <c r="A59" s="1"/>
      <c r="B59" s="1"/>
      <c r="C59" s="1"/>
      <c r="D59" s="1"/>
      <c r="E59" s="1" t="s">
        <v>52</v>
      </c>
      <c r="F59" s="18">
        <v>7500</v>
      </c>
      <c r="G59" s="16"/>
    </row>
    <row r="60" spans="1:7" ht="15">
      <c r="A60" s="1"/>
      <c r="B60" s="1"/>
      <c r="C60" s="1"/>
      <c r="D60" s="1"/>
      <c r="E60" s="1" t="s">
        <v>53</v>
      </c>
      <c r="F60" s="18">
        <v>2000</v>
      </c>
      <c r="G60" s="16"/>
    </row>
    <row r="61" spans="1:7" ht="15">
      <c r="A61" s="1"/>
      <c r="B61" s="1"/>
      <c r="C61" s="1"/>
      <c r="D61" s="1"/>
      <c r="E61" s="1" t="s">
        <v>54</v>
      </c>
      <c r="F61" s="18">
        <v>1000</v>
      </c>
      <c r="G61" s="16"/>
    </row>
    <row r="62" spans="1:7" ht="15">
      <c r="A62" s="1"/>
      <c r="B62" s="1"/>
      <c r="C62" s="1"/>
      <c r="D62" s="1"/>
      <c r="E62" s="1" t="s">
        <v>55</v>
      </c>
      <c r="F62" s="18">
        <v>500</v>
      </c>
      <c r="G62" s="16"/>
    </row>
    <row r="63" spans="1:7" ht="15">
      <c r="A63" s="1"/>
      <c r="B63" s="1"/>
      <c r="C63" s="1"/>
      <c r="D63" s="1"/>
      <c r="E63" s="1" t="s">
        <v>85</v>
      </c>
      <c r="F63" s="24">
        <v>500</v>
      </c>
      <c r="G63" s="16"/>
    </row>
    <row r="64" spans="1:7" ht="15">
      <c r="A64" s="1"/>
      <c r="B64" s="1"/>
      <c r="C64" s="1"/>
      <c r="D64" s="1"/>
      <c r="E64" s="1" t="s">
        <v>56</v>
      </c>
      <c r="F64" s="18">
        <v>500</v>
      </c>
      <c r="G64" s="16"/>
    </row>
    <row r="65" spans="1:7" ht="15">
      <c r="A65" s="1"/>
      <c r="B65" s="1"/>
      <c r="C65" s="1"/>
      <c r="D65" s="1"/>
      <c r="E65" s="1" t="s">
        <v>57</v>
      </c>
      <c r="F65" s="18">
        <v>550</v>
      </c>
      <c r="G65" s="16"/>
    </row>
    <row r="66" spans="1:7" ht="15">
      <c r="A66" s="1"/>
      <c r="B66" s="1"/>
      <c r="C66" s="1"/>
      <c r="D66" s="1"/>
      <c r="E66" s="1" t="s">
        <v>58</v>
      </c>
      <c r="F66" s="18">
        <v>1500</v>
      </c>
      <c r="G66" s="16"/>
    </row>
    <row r="67" spans="1:7" ht="15">
      <c r="A67" s="1"/>
      <c r="B67" s="1"/>
      <c r="C67" s="1"/>
      <c r="D67" s="1"/>
      <c r="E67" s="1" t="s">
        <v>59</v>
      </c>
      <c r="F67" s="18">
        <v>50</v>
      </c>
      <c r="G67" s="16"/>
    </row>
    <row r="68" spans="1:7" ht="15">
      <c r="A68" s="1"/>
      <c r="B68" s="1"/>
      <c r="C68" s="1"/>
      <c r="D68" s="1"/>
      <c r="E68" s="1" t="s">
        <v>60</v>
      </c>
      <c r="F68" s="18">
        <v>3500</v>
      </c>
      <c r="G68" s="16"/>
    </row>
    <row r="69" spans="1:7" ht="15">
      <c r="A69" s="1"/>
      <c r="B69" s="1"/>
      <c r="C69" s="1"/>
      <c r="D69" s="1"/>
      <c r="E69" s="1" t="s">
        <v>61</v>
      </c>
      <c r="F69" s="18">
        <v>8000</v>
      </c>
      <c r="G69" s="16"/>
    </row>
    <row r="70" spans="1:7" ht="15">
      <c r="A70" s="1"/>
      <c r="B70" s="1"/>
      <c r="C70" s="1"/>
      <c r="D70" s="1"/>
      <c r="E70" s="1" t="s">
        <v>62</v>
      </c>
      <c r="F70" s="18">
        <v>20000</v>
      </c>
      <c r="G70" s="16"/>
    </row>
    <row r="71" spans="1:7" ht="15.75" thickBot="1">
      <c r="A71" s="1"/>
      <c r="B71" s="1"/>
      <c r="C71" s="1"/>
      <c r="D71" s="1"/>
      <c r="E71" s="1" t="s">
        <v>63</v>
      </c>
      <c r="F71" s="19">
        <v>500</v>
      </c>
      <c r="G71" s="16"/>
    </row>
    <row r="72" spans="1:7" ht="15">
      <c r="A72" s="1"/>
      <c r="B72" s="1"/>
      <c r="C72" s="1"/>
      <c r="D72" s="1" t="s">
        <v>64</v>
      </c>
      <c r="E72" s="1"/>
      <c r="F72" s="17">
        <f>SUM(F43:F71)</f>
        <v>100750</v>
      </c>
      <c r="G72" s="16"/>
    </row>
    <row r="73" spans="1:7" ht="15">
      <c r="A73" s="1"/>
      <c r="B73" s="1"/>
      <c r="C73" s="1"/>
      <c r="D73" s="1" t="s">
        <v>65</v>
      </c>
      <c r="E73" s="1"/>
      <c r="F73" s="17"/>
      <c r="G73" s="16"/>
    </row>
    <row r="74" spans="1:7" ht="15">
      <c r="A74" s="1"/>
      <c r="B74" s="1"/>
      <c r="C74" s="1"/>
      <c r="D74" s="1"/>
      <c r="E74" s="1" t="s">
        <v>80</v>
      </c>
      <c r="F74" s="18">
        <v>4000</v>
      </c>
      <c r="G74" s="16"/>
    </row>
    <row r="75" spans="1:7" ht="15">
      <c r="A75" s="1"/>
      <c r="B75" s="1"/>
      <c r="C75" s="1"/>
      <c r="D75" s="1"/>
      <c r="E75" s="1" t="s">
        <v>66</v>
      </c>
      <c r="F75" s="18">
        <v>77000</v>
      </c>
      <c r="G75" s="16"/>
    </row>
    <row r="76" spans="1:7" ht="15">
      <c r="A76" s="1"/>
      <c r="B76" s="1"/>
      <c r="C76" s="1"/>
      <c r="D76" s="1"/>
      <c r="E76" s="1" t="s">
        <v>67</v>
      </c>
      <c r="F76" s="18">
        <v>500</v>
      </c>
      <c r="G76" s="16"/>
    </row>
    <row r="77" spans="1:7" ht="15">
      <c r="A77" s="1"/>
      <c r="B77" s="1"/>
      <c r="C77" s="1"/>
      <c r="D77" s="1"/>
      <c r="E77" s="1" t="s">
        <v>68</v>
      </c>
      <c r="F77" s="18">
        <v>12000</v>
      </c>
      <c r="G77" s="16"/>
    </row>
    <row r="78" spans="1:7" ht="15">
      <c r="A78" s="1"/>
      <c r="B78" s="1"/>
      <c r="C78" s="1"/>
      <c r="D78" s="1"/>
      <c r="E78" s="1" t="s">
        <v>69</v>
      </c>
      <c r="F78" s="18">
        <v>21600</v>
      </c>
      <c r="G78" s="16"/>
    </row>
    <row r="79" spans="1:7" ht="15">
      <c r="A79" s="1"/>
      <c r="B79" s="1"/>
      <c r="C79" s="1"/>
      <c r="D79" s="1"/>
      <c r="E79" s="1" t="s">
        <v>70</v>
      </c>
      <c r="F79" s="18">
        <v>545212</v>
      </c>
      <c r="G79" s="16"/>
    </row>
    <row r="80" spans="1:7" ht="15">
      <c r="A80" s="1"/>
      <c r="B80" s="1"/>
      <c r="C80" s="1"/>
      <c r="D80" s="1"/>
      <c r="E80" s="1" t="s">
        <v>71</v>
      </c>
      <c r="F80" s="18">
        <v>46035</v>
      </c>
      <c r="G80" s="16"/>
    </row>
    <row r="81" spans="1:7" ht="15">
      <c r="A81" s="1"/>
      <c r="B81" s="1"/>
      <c r="C81" s="1"/>
      <c r="D81" s="1"/>
      <c r="E81" s="1" t="s">
        <v>72</v>
      </c>
      <c r="F81" s="18">
        <v>3000</v>
      </c>
      <c r="G81" s="16"/>
    </row>
    <row r="82" spans="1:7" ht="15">
      <c r="A82" s="1"/>
      <c r="B82" s="1"/>
      <c r="C82" s="1"/>
      <c r="D82" s="1"/>
      <c r="E82" s="1" t="s">
        <v>73</v>
      </c>
      <c r="F82" s="18">
        <v>3000</v>
      </c>
      <c r="G82" s="16"/>
    </row>
    <row r="83" spans="1:7" ht="15">
      <c r="A83" s="1"/>
      <c r="B83" s="1"/>
      <c r="C83" s="1"/>
      <c r="D83" s="1"/>
      <c r="E83" s="1" t="s">
        <v>74</v>
      </c>
      <c r="F83" s="18">
        <v>30000</v>
      </c>
      <c r="G83" s="16"/>
    </row>
    <row r="84" spans="1:7" ht="15.75" thickBot="1">
      <c r="A84" s="1"/>
      <c r="B84" s="1"/>
      <c r="C84" s="1"/>
      <c r="D84" s="1"/>
      <c r="E84" s="1" t="s">
        <v>75</v>
      </c>
      <c r="F84" s="19"/>
      <c r="G84" s="16"/>
    </row>
    <row r="85" spans="1:7" ht="15.75" thickBot="1">
      <c r="A85" s="1"/>
      <c r="B85" s="1"/>
      <c r="C85" s="1"/>
      <c r="D85" s="1" t="s">
        <v>76</v>
      </c>
      <c r="E85" s="1"/>
      <c r="F85" s="19">
        <f>SUM(F74:F84)</f>
        <v>742347</v>
      </c>
      <c r="G85" s="16"/>
    </row>
    <row r="86" spans="1:7" ht="15.75" thickBot="1">
      <c r="A86" s="1"/>
      <c r="B86" s="1"/>
      <c r="C86" s="1" t="s">
        <v>77</v>
      </c>
      <c r="D86" s="1"/>
      <c r="E86" s="1"/>
      <c r="F86" s="19">
        <f>F37+F41+F72+F85</f>
        <v>936947</v>
      </c>
      <c r="G86" s="16"/>
    </row>
    <row r="87" spans="5:7" ht="15">
      <c r="E87" s="6" t="s">
        <v>87</v>
      </c>
      <c r="F87" s="26">
        <f>36976+52577.29</f>
        <v>89553.29000000001</v>
      </c>
      <c r="G87" s="22"/>
    </row>
    <row r="88" spans="5:7" ht="15">
      <c r="E88" s="6" t="s">
        <v>86</v>
      </c>
      <c r="F88" s="27">
        <f>7789+14000</f>
        <v>21789</v>
      </c>
      <c r="G88" s="22"/>
    </row>
    <row r="89" spans="3:7" ht="15.75" thickBot="1">
      <c r="C89" s="6" t="s">
        <v>78</v>
      </c>
      <c r="F89" s="23">
        <f>SUM(F86:F88)</f>
        <v>1048289.29</v>
      </c>
      <c r="G89" s="22"/>
    </row>
  </sheetData>
  <sheetProtection/>
  <printOptions/>
  <pageMargins left="0.25" right="0.25" top="0.5" bottom="0.5" header="0" footer="0"/>
  <pageSetup fitToHeight="1" fitToWidth="1" horizontalDpi="600" verticalDpi="600" orientation="portrait" scale="54" r:id="rId2"/>
  <headerFooter alignWithMargins="0">
    <oddHeader>&amp;L&amp;D&amp;C2016-2017 Budget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Robey</dc:creator>
  <cp:keywords/>
  <dc:description/>
  <cp:lastModifiedBy>home computer</cp:lastModifiedBy>
  <cp:lastPrinted>2016-08-01T17:50:26Z</cp:lastPrinted>
  <dcterms:created xsi:type="dcterms:W3CDTF">2016-03-16T21:17:04Z</dcterms:created>
  <dcterms:modified xsi:type="dcterms:W3CDTF">2016-08-01T21:33:17Z</dcterms:modified>
  <cp:category/>
  <cp:version/>
  <cp:contentType/>
  <cp:contentStatus/>
</cp:coreProperties>
</file>